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<sst xmlns="http://schemas.openxmlformats.org/spreadsheetml/2006/main" count="43" uniqueCount="19">
  <si>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</si>
  <si>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</si>
  <si>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</si>
  <si>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</si>
  <si>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</si>
  <si>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</si>
  <si>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</si>
  <si>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</si>
  <si>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</si>
  <si>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</si>
  <si>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</si>
  <si>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</si>
  <si>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</si>
  <si>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</si>
  <si>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</si>
  <si>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</si>
  <si>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</si>
  <si>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</si>
  <si>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ΑΥΓΟΥΣΤΟ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</si>
</sst>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Αύγουστο του 2021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43828567"/>
        <c:axId val="58912784"/>
      </c:line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114</v>
      </c>
      <c r="C5" s="35">
        <f>B5/B10</f>
        <v>0.007002026902524415</v>
      </c>
      <c r="D5" s="36">
        <v>0</v>
      </c>
      <c r="E5" s="35">
        <f>D5/D10</f>
        <v>0</v>
      </c>
      <c r="F5" s="37">
        <v>15</v>
      </c>
      <c r="G5" s="35">
        <f>F5/F10</f>
        <v>0.025597269624573378</v>
      </c>
      <c r="H5" s="37">
        <v>9</v>
      </c>
      <c r="I5" s="35">
        <f>H5/H10</f>
        <v>0.004622496147919877</v>
      </c>
      <c r="J5" s="37">
        <v>32</v>
      </c>
      <c r="K5" s="35">
        <f>J5/J10</f>
        <v>0.006222049387517014</v>
      </c>
      <c r="L5" s="37">
        <v>25</v>
      </c>
      <c r="M5" s="35">
        <f>L5/L10</f>
        <v>0.007233796296296296</v>
      </c>
      <c r="N5" s="37">
        <v>17</v>
      </c>
      <c r="O5" s="35">
        <f>N5/N10</f>
        <v>0.00513595166163142</v>
      </c>
      <c r="P5" s="37">
        <v>14</v>
      </c>
      <c r="Q5" s="35">
        <f>P5/P10</f>
        <v>0.008333333333333333</v>
      </c>
      <c r="R5" s="37">
        <v>2</v>
      </c>
      <c r="S5" s="21">
        <f>R5/R10</f>
        <v>0.015267175572519083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2473</v>
      </c>
      <c r="C6" s="35">
        <f>B6/B10</f>
        <v>0.1518948467538849</v>
      </c>
      <c r="D6" s="36">
        <v>9</v>
      </c>
      <c r="E6" s="35">
        <f>D6/D10</f>
        <v>0.32142857142857145</v>
      </c>
      <c r="F6" s="37">
        <v>93</v>
      </c>
      <c r="G6" s="35">
        <f>F6/F10</f>
        <v>0.15870307167235495</v>
      </c>
      <c r="H6" s="37">
        <v>182</v>
      </c>
      <c r="I6" s="35">
        <f>H6/H10</f>
        <v>0.09347714432460195</v>
      </c>
      <c r="J6" s="37">
        <v>534</v>
      </c>
      <c r="K6" s="35">
        <f>J6/J10</f>
        <v>0.10383044915419017</v>
      </c>
      <c r="L6" s="37">
        <v>537</v>
      </c>
      <c r="M6" s="35">
        <f>L6/L10</f>
        <v>0.15538194444444445</v>
      </c>
      <c r="N6" s="37">
        <v>647</v>
      </c>
      <c r="O6" s="35">
        <f>N6/N10</f>
        <v>0.19546827794561933</v>
      </c>
      <c r="P6" s="37">
        <v>429</v>
      </c>
      <c r="Q6" s="35">
        <f>P6/P10</f>
        <v>0.25535714285714284</v>
      </c>
      <c r="R6" s="37">
        <v>42</v>
      </c>
      <c r="S6" s="21">
        <f>R6/R10</f>
        <v>0.32061068702290074</v>
      </c>
      <c r="T6" s="11"/>
      <c r="U6" s="11"/>
      <c r="V6" s="25"/>
      <c r="W6" s="28">
        <f>D10</f>
        <v>28</v>
      </c>
      <c r="X6" s="28">
        <f>F10</f>
        <v>586</v>
      </c>
      <c r="Y6" s="28">
        <f>H10</f>
        <v>1947</v>
      </c>
      <c r="Z6" s="28">
        <f>J10</f>
        <v>5143</v>
      </c>
      <c r="AA6" s="28">
        <f>L10</f>
        <v>3456</v>
      </c>
      <c r="AB6" s="28">
        <f>N10</f>
        <v>3310</v>
      </c>
      <c r="AC6" s="28">
        <f>P10</f>
        <v>1680</v>
      </c>
      <c r="AD6" s="27">
        <f>R10</f>
        <v>131</v>
      </c>
      <c r="AE6" s="6"/>
    </row>
    <row r="7" spans="1:21" ht="15">
      <c r="A7" s="4" t="s">
        <v>11</v>
      </c>
      <c r="B7" s="34">
        <f t="shared" si="0"/>
        <v>5576</v>
      </c>
      <c r="C7" s="35">
        <f>B7/B10</f>
        <v>0.34248510533751</v>
      </c>
      <c r="D7" s="36">
        <v>12</v>
      </c>
      <c r="E7" s="35">
        <f>D7/D10</f>
        <v>0.42857142857142855</v>
      </c>
      <c r="F7" s="37">
        <v>200</v>
      </c>
      <c r="G7" s="35">
        <f>F7/F10</f>
        <v>0.3412969283276451</v>
      </c>
      <c r="H7" s="37">
        <v>455</v>
      </c>
      <c r="I7" s="35">
        <f>H7/H10</f>
        <v>0.23369286081150487</v>
      </c>
      <c r="J7" s="37">
        <v>1185</v>
      </c>
      <c r="K7" s="35">
        <f>J7/J10</f>
        <v>0.2304102663814894</v>
      </c>
      <c r="L7" s="37">
        <v>1288</v>
      </c>
      <c r="M7" s="35">
        <f>L7/L10</f>
        <v>0.3726851851851852</v>
      </c>
      <c r="N7" s="37">
        <v>1635</v>
      </c>
      <c r="O7" s="35">
        <f>N7/N10</f>
        <v>0.49395770392749244</v>
      </c>
      <c r="P7" s="37">
        <v>755</v>
      </c>
      <c r="Q7" s="35">
        <f>P7/P10</f>
        <v>0.4494047619047619</v>
      </c>
      <c r="R7" s="37">
        <v>46</v>
      </c>
      <c r="S7" s="21">
        <f>R7/R10</f>
        <v>0.3511450381679389</v>
      </c>
      <c r="T7" s="11"/>
      <c r="U7" s="11"/>
    </row>
    <row r="8" spans="1:25" ht="15">
      <c r="A8" s="4" t="s">
        <v>12</v>
      </c>
      <c r="B8" s="34">
        <f t="shared" si="0"/>
        <v>1129</v>
      </c>
      <c r="C8" s="35">
        <f>B8/B10</f>
        <v>0.06934463485043917</v>
      </c>
      <c r="D8" s="36">
        <v>7</v>
      </c>
      <c r="E8" s="35">
        <f>D8/D10</f>
        <v>0.25</v>
      </c>
      <c r="F8" s="37">
        <v>80</v>
      </c>
      <c r="G8" s="35">
        <f>F8/F10</f>
        <v>0.13651877133105803</v>
      </c>
      <c r="H8" s="37">
        <v>119</v>
      </c>
      <c r="I8" s="35">
        <f>H8/H10</f>
        <v>0.06111967128916281</v>
      </c>
      <c r="J8" s="37">
        <v>254</v>
      </c>
      <c r="K8" s="35">
        <f>J8/J10</f>
        <v>0.049387517013416295</v>
      </c>
      <c r="L8" s="37">
        <v>265</v>
      </c>
      <c r="M8" s="35">
        <f>L8/L10</f>
        <v>0.07667824074074074</v>
      </c>
      <c r="N8" s="37">
        <v>256</v>
      </c>
      <c r="O8" s="35">
        <f>N8/N10</f>
        <v>0.07734138972809668</v>
      </c>
      <c r="P8" s="37">
        <v>142</v>
      </c>
      <c r="Q8" s="35">
        <f>P8/P10</f>
        <v>0.08452380952380953</v>
      </c>
      <c r="R8" s="37">
        <v>6</v>
      </c>
      <c r="S8" s="21">
        <f>R8/R10</f>
        <v>0.04580152671755725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6989</v>
      </c>
      <c r="C9" s="35">
        <f>B9/B10</f>
        <v>0.42927338615564153</v>
      </c>
      <c r="D9" s="36">
        <v>0</v>
      </c>
      <c r="E9" s="35">
        <f>D9/D10</f>
        <v>0</v>
      </c>
      <c r="F9" s="38">
        <f>36+162</f>
        <v>198</v>
      </c>
      <c r="G9" s="35">
        <f>F9/F10</f>
        <v>0.3378839590443686</v>
      </c>
      <c r="H9" s="38">
        <f>154+1028</f>
        <v>1182</v>
      </c>
      <c r="I9" s="35">
        <f>H9/H10</f>
        <v>0.6070878274268104</v>
      </c>
      <c r="J9" s="38">
        <f>454+2684</f>
        <v>3138</v>
      </c>
      <c r="K9" s="35">
        <f>J9/J10</f>
        <v>0.6101497180633871</v>
      </c>
      <c r="L9" s="38">
        <f>463+878</f>
        <v>1341</v>
      </c>
      <c r="M9" s="35">
        <f>L9/L10</f>
        <v>0.3880208333333333</v>
      </c>
      <c r="N9" s="38">
        <f>342+413</f>
        <v>755</v>
      </c>
      <c r="O9" s="35">
        <f>N9/N10</f>
        <v>0.2280966767371601</v>
      </c>
      <c r="P9" s="38">
        <f>131+209</f>
        <v>340</v>
      </c>
      <c r="Q9" s="35">
        <f>P9/P10</f>
        <v>0.20238095238095238</v>
      </c>
      <c r="R9" s="38">
        <f>13+22</f>
        <v>35</v>
      </c>
      <c r="S9" s="21">
        <f>R9/R10</f>
        <v>0.26717557251908397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16281</v>
      </c>
      <c r="C10" s="32">
        <f>B10/B10</f>
        <v>1</v>
      </c>
      <c r="D10" s="33">
        <f>SUM(D5:D9)</f>
        <v>28</v>
      </c>
      <c r="E10" s="32">
        <f>D10/D10</f>
        <v>1</v>
      </c>
      <c r="F10" s="33">
        <f>SUM(F5:F9)</f>
        <v>586</v>
      </c>
      <c r="G10" s="32">
        <f>F10/F10</f>
        <v>1</v>
      </c>
      <c r="H10" s="33">
        <f>SUM(H5:H9)</f>
        <v>1947</v>
      </c>
      <c r="I10" s="32">
        <f>H10/H10</f>
        <v>1</v>
      </c>
      <c r="J10" s="33">
        <f>SUM(J5:J9)</f>
        <v>5143</v>
      </c>
      <c r="K10" s="32">
        <f>J10/J10</f>
        <v>1</v>
      </c>
      <c r="L10" s="33">
        <f>SUM(L5:L9)</f>
        <v>3456</v>
      </c>
      <c r="M10" s="32">
        <f>L10/L10</f>
        <v>1</v>
      </c>
      <c r="N10" s="33">
        <f>SUM(N5:N9)</f>
        <v>3310</v>
      </c>
      <c r="O10" s="32">
        <f>N10/N10</f>
        <v>1</v>
      </c>
      <c r="P10" s="33">
        <f>SUM(P5:P9)</f>
        <v>1680</v>
      </c>
      <c r="Q10" s="32">
        <f>P10/P10</f>
        <v>1</v>
      </c>
      <c r="R10" s="33">
        <f>SUM(R5:R9)</f>
        <v>131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2021-09-09T05:43:16Z</cp:lastPrinted>
  <dcterms:created xsi:type="dcterms:W3CDTF">2003-11-05T09:55:20Z</dcterms:created>
  <dcterms:modified xsi:type="dcterms:W3CDTF">2021-09-09T06:03:31Z</dcterms:modified>
  <cp:category/>
  <cp:version/>
  <cp:contentType/>
  <cp:contentStatus/>
</cp:coreProperties>
</file>